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EAA!$A$1:$G$34</definedName>
  </definedNames>
  <calcPr calcId="145621"/>
</workbook>
</file>

<file path=xl/calcChain.xml><?xml version="1.0" encoding="utf-8"?>
<calcChain xmlns="http://schemas.openxmlformats.org/spreadsheetml/2006/main">
  <c r="C4" i="1" l="1"/>
  <c r="D6" i="1"/>
  <c r="E6" i="1"/>
  <c r="C6" i="1"/>
  <c r="D15" i="1"/>
  <c r="E15" i="1"/>
  <c r="C15" i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8" i="1"/>
  <c r="G8" i="1" s="1"/>
  <c r="F7" i="1"/>
  <c r="G7" i="1" s="1"/>
  <c r="E4" i="1" l="1"/>
  <c r="F4" i="1" s="1"/>
  <c r="G4" i="1" s="1"/>
  <c r="D4" i="1"/>
  <c r="F15" i="1"/>
  <c r="G15" i="1" s="1"/>
  <c r="F6" i="1"/>
  <c r="G6" i="1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<sst xmlns="http://schemas.openxmlformats.org/spreadsheetml/2006/main" count="33" uniqueCount="33">
  <si>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</si>
  <si>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</si>
  <si>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</si>
  <si>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</si>
  <si>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</si>
  <si>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</si>
  <si>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</si>
  <si>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</si>
  <si>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</si>
  <si>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</si>
  <si>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</si>
  <si>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</si>
  <si>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</si>
  <si>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</si>
  <si>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</si>
  <si>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</si>
  <si>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</si>
  <si>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</si>
  <si>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</si>
  <si>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</si>
  <si>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</si>
  <si>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</si>
  <si>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</si>
  <si>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</si>
  <si>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</si>
  <si>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________________________________</t>
  </si>
  <si>
    <t>_____________________________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</si>
  <si>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</si>
  <si>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</si>
  <si>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</si>
  <si>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ENCARGADO DE DESPACHO</t>
  </si>
  <si>
    <t>Lic. Jesús Adrián Flores Juárez</t>
  </si>
  <si>
    <t>FIDEICOMISO CIUDAD INDUSTRIAL DE LEON
Estado Analítico del Activo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</si>
</sst>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topLeftCell="A3" zoomScaleNormal="100" workbookViewId="0">
      <selection activeCell="F22" sqref="F2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32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59942202.300000004</v>
      </c>
      <c r="D4" s="13">
        <f t="shared" ref="D4:E4" si="0">+D6+D15</f>
        <v>3461893.26</v>
      </c>
      <c r="E4" s="13">
        <f t="shared" si="0"/>
        <v>4779983.4000000004</v>
      </c>
      <c r="F4" s="13">
        <f>+C4+D4-E4</f>
        <v>58624112.160000004</v>
      </c>
      <c r="G4" s="13">
        <f>+F4-C4</f>
        <v>-1318090.1400000006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37707825.770000003</v>
      </c>
      <c r="D6" s="13">
        <f t="shared" ref="D6:E6" si="1">SUM(D7:D13)</f>
        <v>3384733.2199999997</v>
      </c>
      <c r="E6" s="13">
        <f t="shared" si="1"/>
        <v>3806904.54</v>
      </c>
      <c r="F6" s="13">
        <f>+C6+D6-E6</f>
        <v>37285654.450000003</v>
      </c>
      <c r="G6" s="13">
        <f>+F6-C6</f>
        <v>-422171.3200000003</v>
      </c>
    </row>
    <row r="7" spans="1:7" x14ac:dyDescent="0.2">
      <c r="A7" s="3">
        <v>1110</v>
      </c>
      <c r="B7" s="7" t="s">
        <v>9</v>
      </c>
      <c r="C7" s="18">
        <v>36908150.850000001</v>
      </c>
      <c r="D7" s="18">
        <v>3355101.36</v>
      </c>
      <c r="E7" s="18">
        <v>3247300.57</v>
      </c>
      <c r="F7" s="18">
        <f>+C7+D7-E7</f>
        <v>37015951.640000001</v>
      </c>
      <c r="G7" s="18">
        <f>+F7-C7</f>
        <v>107800.78999999911</v>
      </c>
    </row>
    <row r="8" spans="1:7" x14ac:dyDescent="0.2">
      <c r="A8" s="3">
        <v>1120</v>
      </c>
      <c r="B8" s="7" t="s">
        <v>10</v>
      </c>
      <c r="C8" s="18">
        <v>799674.92</v>
      </c>
      <c r="D8" s="18">
        <v>29631.86</v>
      </c>
      <c r="E8" s="18">
        <v>559603.97</v>
      </c>
      <c r="F8" s="18">
        <f>+C8+D8-E8</f>
        <v>269702.81000000006</v>
      </c>
      <c r="G8" s="18">
        <f>+F8-C8</f>
        <v>-529972.11</v>
      </c>
    </row>
    <row r="9" spans="1:7" x14ac:dyDescent="0.2">
      <c r="A9" s="3">
        <v>1130</v>
      </c>
      <c r="B9" s="7" t="s">
        <v>11</v>
      </c>
      <c r="C9" s="18"/>
      <c r="D9" s="18">
        <v>0</v>
      </c>
      <c r="E9" s="18">
        <v>0</v>
      </c>
      <c r="F9" s="18"/>
      <c r="G9" s="18"/>
    </row>
    <row r="10" spans="1:7" x14ac:dyDescent="0.2">
      <c r="A10" s="3">
        <v>1140</v>
      </c>
      <c r="B10" s="7" t="s">
        <v>1</v>
      </c>
      <c r="C10" s="18"/>
      <c r="D10" s="18"/>
      <c r="E10" s="18"/>
      <c r="F10" s="18"/>
      <c r="G10" s="18"/>
    </row>
    <row r="11" spans="1:7" x14ac:dyDescent="0.2">
      <c r="A11" s="3">
        <v>1150</v>
      </c>
      <c r="B11" s="7" t="s">
        <v>2</v>
      </c>
      <c r="C11" s="18"/>
      <c r="D11" s="18"/>
      <c r="E11" s="18"/>
      <c r="F11" s="18"/>
      <c r="G11" s="18"/>
    </row>
    <row r="12" spans="1:7" x14ac:dyDescent="0.2">
      <c r="A12" s="3">
        <v>1160</v>
      </c>
      <c r="B12" s="7" t="s">
        <v>12</v>
      </c>
      <c r="C12" s="18"/>
      <c r="D12" s="18"/>
      <c r="E12" s="18"/>
      <c r="F12" s="18"/>
      <c r="G12" s="18"/>
    </row>
    <row r="13" spans="1:7" x14ac:dyDescent="0.2">
      <c r="A13" s="3">
        <v>1190</v>
      </c>
      <c r="B13" s="7" t="s">
        <v>13</v>
      </c>
      <c r="C13" s="18"/>
      <c r="D13" s="18"/>
      <c r="E13" s="18"/>
      <c r="F13" s="18"/>
      <c r="G13" s="18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22234376.530000001</v>
      </c>
      <c r="D15" s="13">
        <f t="shared" ref="D15:E15" si="2">SUM(D16:D24)</f>
        <v>77160.039999999994</v>
      </c>
      <c r="E15" s="13">
        <f t="shared" si="2"/>
        <v>973078.86</v>
      </c>
      <c r="F15" s="13">
        <f>+C15+D15-E15</f>
        <v>21338457.710000001</v>
      </c>
      <c r="G15" s="13">
        <f>+F15-C15</f>
        <v>-895918.8200000003</v>
      </c>
    </row>
    <row r="16" spans="1:7" x14ac:dyDescent="0.2">
      <c r="A16" s="3">
        <v>1210</v>
      </c>
      <c r="B16" s="7" t="s">
        <v>15</v>
      </c>
      <c r="C16" s="13"/>
      <c r="D16" s="13">
        <v>0</v>
      </c>
      <c r="E16" s="13">
        <v>0</v>
      </c>
      <c r="F16" s="13"/>
      <c r="G16" s="13"/>
    </row>
    <row r="17" spans="1:7" x14ac:dyDescent="0.2">
      <c r="A17" s="3">
        <v>1220</v>
      </c>
      <c r="B17" s="7" t="s">
        <v>16</v>
      </c>
      <c r="C17" s="19">
        <v>386100.68</v>
      </c>
      <c r="D17" s="19">
        <v>0</v>
      </c>
      <c r="E17" s="19">
        <v>0</v>
      </c>
      <c r="F17" s="19">
        <f t="shared" ref="F17:F22" si="3">+C17+D17-E17</f>
        <v>386100.68</v>
      </c>
      <c r="G17" s="19">
        <f t="shared" ref="G17:G22" si="4">+F17-C17</f>
        <v>0</v>
      </c>
    </row>
    <row r="18" spans="1:7" x14ac:dyDescent="0.2">
      <c r="A18" s="3">
        <v>1230</v>
      </c>
      <c r="B18" s="7" t="s">
        <v>17</v>
      </c>
      <c r="C18" s="19">
        <v>22611614.289999999</v>
      </c>
      <c r="D18" s="19">
        <v>0</v>
      </c>
      <c r="E18" s="19">
        <v>812661.85</v>
      </c>
      <c r="F18" s="19">
        <f t="shared" si="3"/>
        <v>21798952.439999998</v>
      </c>
      <c r="G18" s="19">
        <f t="shared" si="4"/>
        <v>-812661.85000000149</v>
      </c>
    </row>
    <row r="19" spans="1:7" x14ac:dyDescent="0.2">
      <c r="A19" s="3">
        <v>1240</v>
      </c>
      <c r="B19" s="7" t="s">
        <v>18</v>
      </c>
      <c r="C19" s="18">
        <v>1723179.26</v>
      </c>
      <c r="D19" s="18">
        <v>26143.200000000001</v>
      </c>
      <c r="E19" s="18">
        <v>14142.8</v>
      </c>
      <c r="F19" s="19">
        <f t="shared" si="3"/>
        <v>1735179.66</v>
      </c>
      <c r="G19" s="19">
        <f t="shared" si="4"/>
        <v>12000.399999999907</v>
      </c>
    </row>
    <row r="20" spans="1:7" x14ac:dyDescent="0.2">
      <c r="A20" s="3">
        <v>1250</v>
      </c>
      <c r="B20" s="7" t="s">
        <v>19</v>
      </c>
      <c r="C20" s="18">
        <v>176535.38</v>
      </c>
      <c r="D20" s="18">
        <v>7180.4</v>
      </c>
      <c r="E20" s="18">
        <v>0</v>
      </c>
      <c r="F20" s="19">
        <f t="shared" si="3"/>
        <v>183715.78</v>
      </c>
      <c r="G20" s="19">
        <f t="shared" si="4"/>
        <v>7180.3999999999942</v>
      </c>
    </row>
    <row r="21" spans="1:7" x14ac:dyDescent="0.2">
      <c r="A21" s="3">
        <v>1260</v>
      </c>
      <c r="B21" s="7" t="s">
        <v>20</v>
      </c>
      <c r="C21" s="18">
        <v>-2682548.09</v>
      </c>
      <c r="D21" s="18">
        <v>14152.78</v>
      </c>
      <c r="E21" s="18">
        <v>116442.37</v>
      </c>
      <c r="F21" s="19">
        <f t="shared" si="3"/>
        <v>-2784837.68</v>
      </c>
      <c r="G21" s="19">
        <f t="shared" si="4"/>
        <v>-102289.59000000032</v>
      </c>
    </row>
    <row r="22" spans="1:7" x14ac:dyDescent="0.2">
      <c r="A22" s="3">
        <v>1270</v>
      </c>
      <c r="B22" s="7" t="s">
        <v>21</v>
      </c>
      <c r="C22" s="18">
        <v>19495.009999999998</v>
      </c>
      <c r="D22" s="18">
        <v>29683.66</v>
      </c>
      <c r="E22" s="18">
        <v>29831.84</v>
      </c>
      <c r="F22" s="18">
        <f t="shared" si="3"/>
        <v>19346.829999999998</v>
      </c>
      <c r="G22" s="18">
        <f t="shared" si="4"/>
        <v>-148.18000000000029</v>
      </c>
    </row>
    <row r="23" spans="1:7" x14ac:dyDescent="0.2">
      <c r="A23" s="3">
        <v>1280</v>
      </c>
      <c r="B23" s="7" t="s">
        <v>22</v>
      </c>
      <c r="C23" s="18"/>
      <c r="D23" s="18">
        <v>0</v>
      </c>
      <c r="E23" s="18">
        <v>0</v>
      </c>
      <c r="F23" s="18"/>
      <c r="G23" s="18"/>
    </row>
    <row r="24" spans="1:7" x14ac:dyDescent="0.2">
      <c r="A24" s="3">
        <v>1290</v>
      </c>
      <c r="B24" s="7" t="s">
        <v>23</v>
      </c>
      <c r="C24" s="18"/>
      <c r="D24" s="18">
        <v>0</v>
      </c>
      <c r="E24" s="18">
        <v>0</v>
      </c>
      <c r="F24" s="18"/>
      <c r="G24" s="18"/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ht="11.25" customHeight="1" x14ac:dyDescent="0.2">
      <c r="B27" s="24" t="s">
        <v>29</v>
      </c>
      <c r="C27" s="24"/>
      <c r="D27" s="24"/>
      <c r="E27" s="24"/>
      <c r="F27" s="24"/>
    </row>
    <row r="31" spans="1:7" x14ac:dyDescent="0.2">
      <c r="C31" s="23" t="s">
        <v>25</v>
      </c>
      <c r="D31" s="23"/>
      <c r="F31" s="23" t="s">
        <v>26</v>
      </c>
      <c r="G31" s="23"/>
    </row>
    <row r="32" spans="1:7" x14ac:dyDescent="0.2">
      <c r="C32" s="23" t="s">
        <v>30</v>
      </c>
      <c r="D32" s="23"/>
      <c r="F32" s="23" t="s">
        <v>27</v>
      </c>
      <c r="G32" s="23"/>
    </row>
    <row r="33" spans="3:7" x14ac:dyDescent="0.2">
      <c r="C33" s="23" t="s">
        <v>31</v>
      </c>
      <c r="D33" s="23"/>
      <c r="F33" s="23" t="s">
        <v>28</v>
      </c>
      <c r="G33" s="23"/>
    </row>
  </sheetData>
  <sheetProtection formatCells="0" formatColumns="0" formatRows="0" autoFilter="0"/>
  <mergeCells count="8">
    <mergeCell ref="A1:G1"/>
    <mergeCell ref="C31:D31"/>
    <mergeCell ref="C32:D32"/>
    <mergeCell ref="C33:D33"/>
    <mergeCell ref="F31:G31"/>
    <mergeCell ref="F32:G32"/>
    <mergeCell ref="F33:G33"/>
    <mergeCell ref="B27:F27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2018-10-15T19:19:44Z</cp:lastPrinted>
  <dcterms:created xsi:type="dcterms:W3CDTF">2014-02-09T04:04:15Z</dcterms:created>
  <dcterms:modified xsi:type="dcterms:W3CDTF">2019-01-14T18:10:52Z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